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. nr 1a-form. cen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<sst xmlns="http://schemas.openxmlformats.org/spreadsheetml/2006/main" count="52" uniqueCount="47">
  <si>
    <t xml:space="preserve">Załącznik nr 1a  - formularz cenowy</t>
  </si>
  <si>
    <t xml:space="preserve">SPRZEDAŻ PALIWA GAZOWEGO</t>
  </si>
  <si>
    <t xml:space="preserve">FORMULARZ CENOWY</t>
  </si>
  <si>
    <t xml:space="preserve">Grupy taryfowe</t>
  </si>
  <si>
    <t xml:space="preserve">Przewidywane zużycie paliwa gazowego 
w okresie obowiązywania umowy 
[kWh]</t>
  </si>
  <si>
    <r>
      <rPr>
        <sz val="9"/>
        <rFont val="Cambria"/>
        <family val="1"/>
        <charset val="238"/>
      </rPr>
      <t xml:space="preserve">Cena jednostkowa sprzedaży paliwa gazowego netto 
[gr/kWh] </t>
    </r>
    <r>
      <rPr>
        <vertAlign val="superscript"/>
        <sz val="9"/>
        <rFont val="Cambria"/>
        <family val="1"/>
        <charset val="238"/>
      </rPr>
      <t xml:space="preserve">1)</t>
    </r>
  </si>
  <si>
    <t xml:space="preserve">Razem SPRZEDAŻ
netto [zł]
[kol.3×kol.4]/100 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</si>
  <si>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</si>
  <si>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</si>
  <si>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</si>
  <si>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</si>
  <si>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</si>
  <si>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
W-5.1 
W-3.6</t>
  </si>
  <si>
    <r>
      <rPr>
        <b val="true"/>
        <sz val="9"/>
        <rFont val="Cambria"/>
        <family val="1"/>
        <charset val="238"/>
      </rPr>
      <t xml:space="preserve">ZW</t>
    </r>
    <r>
      <rPr>
        <sz val="9"/>
        <rFont val="Cambria"/>
        <family val="1"/>
        <charset val="238"/>
      </rPr>
      <t xml:space="preserve"> - bez akcyzy, z zerową stawką akcyzy lub uwzględniająca zwolnienie od akcyzy</t>
    </r>
  </si>
  <si>
    <t xml:space="preserve">Razem netto (sprzedaż)</t>
  </si>
  <si>
    <r>
      <rPr>
        <b val="true"/>
        <sz val="10"/>
        <rFont val="Cambria"/>
        <family val="1"/>
        <charset val="238"/>
      </rPr>
      <t xml:space="preserve">DYSTRYBUCJA PALIWA GAZOWEGO </t>
    </r>
    <r>
      <rPr>
        <b val="true"/>
        <vertAlign val="superscript"/>
        <sz val="10"/>
        <rFont val="Cambria"/>
        <family val="1"/>
        <charset val="238"/>
      </rPr>
      <t xml:space="preserve">2)</t>
    </r>
  </si>
  <si>
    <r>
      <rPr>
        <sz val="9"/>
        <rFont val="Cambria"/>
        <family val="1"/>
        <charset val="238"/>
      </rPr>
      <t xml:space="preserve">Grupa taryfowa 
wg oznaczeń
Taryfy OSD </t>
    </r>
    <r>
      <rPr>
        <vertAlign val="superscript"/>
        <sz val="9"/>
        <rFont val="Cambria"/>
        <family val="1"/>
        <charset val="238"/>
      </rPr>
      <t xml:space="preserve">2)</t>
    </r>
  </si>
  <si>
    <t xml:space="preserve">Liczba punktów poboru
[szt]</t>
  </si>
  <si>
    <t xml:space="preserve">Przewidywane zużycie paliwa gazowego w okresie obowiązywania umowy 
[kWh]</t>
  </si>
  <si>
    <t xml:space="preserve">Moc umowna 
[kWh/h]</t>
  </si>
  <si>
    <t xml:space="preserve">Liczba miesięcy
[m-c]</t>
  </si>
  <si>
    <t xml:space="preserve">Liczba godzin 
w okresie obowiązywania umowy
[h]</t>
  </si>
  <si>
    <t xml:space="preserve">Stawka opłaty zmiennej netto
[gr/kWh]</t>
  </si>
  <si>
    <t xml:space="preserve">Razem opłata zmienna netto
[zł]
[kol.3×kol.7]/100</t>
  </si>
  <si>
    <t xml:space="preserve">Stawka opłaty stałej netto
a) dla grup taryfowych:
W-3.6
[zł/m-c]
b) dla grup taryfowych:
W-5.1_
[gr/(kWh/h) za h]</t>
  </si>
  <si>
    <t xml:space="preserve">Razem opłata stała netto
[zł]
a) dla grup taryfowych:
W-3.6
[kol.2×kol.5×kol.9]
b) dla grup taryfowych:
W-5.1
[kol.4×kol.6×kol.9)/100]</t>
  </si>
  <si>
    <t xml:space="preserve">Razem DYSTRYBUCJA 
netto [zł]
(kol. 8+kol.10)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</si>
  <si>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</si>
  <si>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</si>
  <si>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</si>
  <si>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</si>
  <si>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</si>
  <si>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</si>
  <si>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 xml:space="preserve">W-3.6</t>
  </si>
  <si>
    <t xml:space="preserve"> ≤ 110</t>
  </si>
  <si>
    <t xml:space="preserve">n.d.</t>
  </si>
  <si>
    <t xml:space="preserve">W-5.1</t>
  </si>
  <si>
    <r>
      <rPr>
        <vertAlign val="superscript"/>
        <sz val="9"/>
        <rFont val="Cambria"/>
        <family val="1"/>
        <charset val="238"/>
      </rPr>
      <t xml:space="preserve">1) </t>
    </r>
    <r>
      <rPr>
        <sz val="9"/>
        <rFont val="Cambria"/>
        <family val="1"/>
        <charset val="238"/>
      </rPr>
      <t xml:space="preserve">należy podać uśrednioną cenę jednostkową sprzedaży paliwa gazowego netto bez akcyz  
    (uwzględniającą opłaty abonamentowe i bez odnoszenia do poszczególnych grup taryfowych)</t>
    </r>
  </si>
  <si>
    <t xml:space="preserve">Razem netto (dystrybucja)</t>
  </si>
  <si>
    <r>
      <rPr>
        <vertAlign val="superscript"/>
        <sz val="9"/>
        <color rgb="FF000000"/>
        <rFont val="Cambria"/>
        <family val="1"/>
        <charset val="238"/>
      </rPr>
      <t xml:space="preserve">2) </t>
    </r>
    <r>
      <rPr>
        <b val="true"/>
        <sz val="9"/>
        <color rgb="FF000000"/>
        <rFont val="Cambria"/>
        <family val="1"/>
        <charset val="238"/>
      </rPr>
      <t xml:space="preserve">Operatorem systemu dystrybucyjnego jest PSG Sp. z.o.o. Stawki opłat dystrybucyjnych dotyczą obszaru tarnowskiego</t>
    </r>
    <r>
      <rPr>
        <sz val="9"/>
        <color rgb="FF000000"/>
        <rFont val="Cambria"/>
        <family val="1"/>
        <charset val="238"/>
      </rPr>
      <t xml:space="preserve">.
    Stawki opłat dystrybucyjnych zostały podane przez Zamawiającego na podstawie Taryfy nr 8 OSD zatwierdzonej przez Prezesa Urzędu Regulacji Energetyki 
    w dniu 18 marca 2020 r. decyzją Nr DRG.DRG-2.4212.51.2019.AIK  - w celu ułatwienia Wykonawcom obliczenia ceny oferty.</t>
    </r>
  </si>
  <si>
    <t xml:space="preserve">Razem cena oferty netto (sprzedaż + dystrybucja):</t>
  </si>
  <si>
    <t xml:space="preserve">……………………………………………………………………….…………………………………..</t>
  </si>
  <si>
    <t xml:space="preserve"> </t>
  </si>
  <si>
    <t xml:space="preserve">Podatek VAT 23%</t>
  </si>
  <si>
    <t xml:space="preserve">podpis osoby uprawnionej</t>
  </si>
  <si>
    <t xml:space="preserve">Razem cena oferty brutto (sprzedaż + dystrybucja)</t>
  </si>
  <si>
    <t xml:space="preserve">Wartości należy przenieść do formularza oferty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</si>
</sst>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00"/>
    <numFmt numFmtId="167" formatCode="_-* #,##0.00\ _z_ł_-;\-* #,##0.00\ _z_ł_-;_-* \-??\ _z_ł_-;_-@_-"/>
    <numFmt numFmtId="168" formatCode="0.00"/>
  </numFmts>
  <fonts count="16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color rgb="FF000000"/>
      <name val="Cambria"/>
      <family val="1"/>
      <charset val="238"/>
    </font>
    <font>
      <b val="true"/>
      <sz val="10"/>
      <name val="Cambria"/>
      <family val="1"/>
      <charset val="238"/>
    </font>
    <font>
      <b val="true"/>
      <sz val="9"/>
      <name val="Cambria"/>
      <family val="1"/>
      <charset val="238"/>
    </font>
    <font>
      <sz val="9"/>
      <name val="Cambria"/>
      <family val="1"/>
      <charset val="238"/>
    </font>
    <font>
      <vertAlign val="superscript"/>
      <sz val="9"/>
      <name val="Cambria"/>
      <family val="1"/>
      <charset val="238"/>
    </font>
    <font>
      <b val="true"/>
      <vertAlign val="superscript"/>
      <sz val="10"/>
      <name val="Cambria"/>
      <family val="1"/>
      <charset val="238"/>
    </font>
    <font>
      <sz val="9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vertAlign val="superscript"/>
      <sz val="9"/>
      <color rgb="FF000000"/>
      <name val="Cambria"/>
      <family val="1"/>
      <charset val="238"/>
    </font>
    <font>
      <i val="true"/>
      <sz val="9"/>
      <color rgb="FF000000"/>
      <name val="Cambria"/>
      <family val="1"/>
      <charset val="238"/>
    </font>
    <font>
      <b val="true"/>
      <sz val="11"/>
      <name val="Cambria"/>
      <family val="1"/>
      <charset val="238"/>
    </font>
    <font>
      <b val="true"/>
      <sz val="9"/>
      <color rgb="FFFF0000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  <fill>
      <patternFill patternType="solid">
        <fgColor rgb="FFF2DCDB"/>
        <bgColor rgb="FFCCCCFF"/>
      </patternFill>
    </fill>
    <fill>
      <patternFill patternType="solid">
        <fgColor rgb="FF95B3D7"/>
        <bgColor rgb="FF9999FF"/>
      </patternFill>
    </fill>
    <fill>
      <patternFill patternType="solid">
        <fgColor rgb="FFFFC000"/>
        <bgColor rgb="FFFF99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4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5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5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5B3D7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Q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95" zoomScaleNormal="55" zoomScalePageLayoutView="95" workbookViewId="0">
      <selection pane="topLeft" activeCell="J5" activeCellId="0" sqref="J5"/>
    </sheetView>
  </sheetViews>
  <sheetFormatPr defaultRowHeight="24.95" zeroHeight="false" outlineLevelRow="0" outlineLevelCol="0"/>
  <cols>
    <col collapsed="false" customWidth="true" hidden="false" outlineLevel="0" max="1" min="1" style="1" width="3.87"/>
    <col collapsed="false" customWidth="true" hidden="false" outlineLevel="0" max="2" min="2" style="1" width="14.62"/>
    <col collapsed="false" customWidth="true" hidden="false" outlineLevel="0" max="3" min="3" style="1" width="13.87"/>
    <col collapsed="false" customWidth="true" hidden="false" outlineLevel="0" max="4" min="4" style="1" width="5.13"/>
    <col collapsed="false" customWidth="true" hidden="false" outlineLevel="0" max="5" min="5" style="1" width="16.62"/>
    <col collapsed="false" customWidth="true" hidden="false" outlineLevel="0" max="6" min="6" style="1" width="10.62"/>
    <col collapsed="false" customWidth="true" hidden="false" outlineLevel="0" max="7" min="7" style="2" width="10.26"/>
    <col collapsed="false" customWidth="true" hidden="false" outlineLevel="0" max="8" min="8" style="1" width="14.87"/>
    <col collapsed="false" customWidth="true" hidden="false" outlineLevel="0" max="9" min="9" style="1" width="13.37"/>
    <col collapsed="false" customWidth="true" hidden="false" outlineLevel="0" max="10" min="10" style="1" width="19"/>
    <col collapsed="false" customWidth="true" hidden="false" outlineLevel="0" max="11" min="11" style="1" width="22"/>
    <col collapsed="false" customWidth="true" hidden="false" outlineLevel="0" max="12" min="12" style="1" width="22.75"/>
    <col collapsed="false" customWidth="true" hidden="false" outlineLevel="0" max="13" min="13" style="1" width="15.38"/>
    <col collapsed="false" customWidth="true" hidden="false" outlineLevel="0" max="16" min="14" style="1" width="9"/>
    <col collapsed="false" customWidth="true" hidden="false" outlineLevel="0" max="17" min="17" style="1" width="13.63"/>
    <col collapsed="false" customWidth="true" hidden="false" outlineLevel="0" max="1025" min="18" style="1" width="9"/>
  </cols>
  <sheetData>
    <row r="1" customFormat="false" ht="6.7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>
      <c r="M3" s="3" t="s">
        <v>0</v>
      </c>
    </row>
    <row r="4" customFormat="false" ht="19.5" hidden="false" customHeight="true" outlineLevel="0" collapsed="false"/>
    <row r="5" customFormat="false" ht="33" hidden="false" customHeight="true" outlineLevel="0" collapsed="false">
      <c r="B5" s="4" t="s">
        <v>1</v>
      </c>
      <c r="C5" s="4"/>
      <c r="D5" s="4"/>
      <c r="E5" s="4"/>
      <c r="F5" s="4"/>
      <c r="G5" s="4"/>
      <c r="H5" s="4"/>
      <c r="I5" s="4"/>
      <c r="J5" s="5" t="s">
        <v>2</v>
      </c>
      <c r="K5" s="5"/>
      <c r="L5" s="5"/>
      <c r="M5" s="5"/>
    </row>
    <row r="6" customFormat="false" ht="46.5" hidden="false" customHeight="true" outlineLevel="0" collapsed="false">
      <c r="B6" s="6" t="s">
        <v>3</v>
      </c>
      <c r="C6" s="6" t="s">
        <v>4</v>
      </c>
      <c r="D6" s="6"/>
      <c r="E6" s="6"/>
      <c r="F6" s="6" t="s">
        <v>5</v>
      </c>
      <c r="G6" s="6"/>
      <c r="H6" s="7" t="s">
        <v>6</v>
      </c>
      <c r="I6" s="7"/>
      <c r="J6" s="5"/>
      <c r="K6" s="5"/>
      <c r="L6" s="5"/>
      <c r="M6" s="5"/>
    </row>
    <row r="7" s="8" customFormat="true" ht="14.25" hidden="false" customHeight="true" outlineLevel="0" collapsed="false">
      <c r="B7" s="9" t="s">
        <v>7</v>
      </c>
      <c r="C7" s="9" t="s">
        <v>8</v>
      </c>
      <c r="D7" s="9"/>
      <c r="E7" s="9" t="s">
        <v>9</v>
      </c>
      <c r="F7" s="9" t="s">
        <v>10</v>
      </c>
      <c r="G7" s="9"/>
      <c r="H7" s="9" t="s">
        <v>11</v>
      </c>
      <c r="I7" s="9"/>
      <c r="J7" s="5"/>
      <c r="K7" s="5"/>
      <c r="L7" s="5"/>
      <c r="M7" s="5"/>
    </row>
    <row r="8" customFormat="false" ht="51.75" hidden="false" customHeight="true" outlineLevel="0" collapsed="false">
      <c r="B8" s="10" t="s">
        <v>12</v>
      </c>
      <c r="C8" s="11" t="s">
        <v>13</v>
      </c>
      <c r="D8" s="11"/>
      <c r="E8" s="12" t="n">
        <v>285408</v>
      </c>
      <c r="F8" s="13"/>
      <c r="G8" s="13"/>
      <c r="H8" s="14" t="n">
        <f aca="false">+ROUND(F8*E8/100,2)</f>
        <v>0</v>
      </c>
      <c r="I8" s="14"/>
      <c r="J8" s="5"/>
      <c r="K8" s="5"/>
      <c r="L8" s="5"/>
      <c r="M8" s="5"/>
    </row>
    <row r="9" customFormat="false" ht="34.5" hidden="false" customHeight="true" outlineLevel="0" collapsed="false">
      <c r="B9" s="15"/>
      <c r="C9" s="15"/>
      <c r="D9" s="15"/>
      <c r="E9" s="15"/>
      <c r="F9" s="16" t="s">
        <v>14</v>
      </c>
      <c r="G9" s="16"/>
      <c r="H9" s="17" t="n">
        <f aca="false">SUM(H8:I8)</f>
        <v>0</v>
      </c>
      <c r="I9" s="17"/>
      <c r="J9" s="5"/>
      <c r="K9" s="5"/>
      <c r="L9" s="5"/>
      <c r="M9" s="5"/>
    </row>
    <row r="10" customFormat="false" ht="33" hidden="false" customHeight="true" outlineLevel="0" collapsed="false">
      <c r="B10" s="18" t="s">
        <v>15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customFormat="false" ht="113.25" hidden="false" customHeight="true" outlineLevel="0" collapsed="false">
      <c r="B11" s="6" t="s">
        <v>16</v>
      </c>
      <c r="C11" s="6" t="s">
        <v>17</v>
      </c>
      <c r="D11" s="6" t="s">
        <v>18</v>
      </c>
      <c r="E11" s="6"/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7" t="s">
        <v>26</v>
      </c>
    </row>
    <row r="12" customFormat="false" ht="15" hidden="false" customHeight="true" outlineLevel="0" collapsed="false">
      <c r="B12" s="9" t="s">
        <v>7</v>
      </c>
      <c r="C12" s="9" t="s">
        <v>8</v>
      </c>
      <c r="D12" s="9" t="s">
        <v>9</v>
      </c>
      <c r="E12" s="9"/>
      <c r="F12" s="9" t="s">
        <v>10</v>
      </c>
      <c r="G12" s="9" t="s">
        <v>11</v>
      </c>
      <c r="H12" s="9" t="s">
        <v>27</v>
      </c>
      <c r="I12" s="9" t="s">
        <v>28</v>
      </c>
      <c r="J12" s="9" t="s">
        <v>29</v>
      </c>
      <c r="K12" s="9" t="s">
        <v>30</v>
      </c>
      <c r="L12" s="9" t="s">
        <v>31</v>
      </c>
      <c r="M12" s="9" t="s">
        <v>32</v>
      </c>
    </row>
    <row r="13" customFormat="false" ht="24.95" hidden="false" customHeight="true" outlineLevel="0" collapsed="false">
      <c r="B13" s="9" t="s">
        <v>33</v>
      </c>
      <c r="C13" s="9" t="n">
        <v>1</v>
      </c>
      <c r="D13" s="12" t="n">
        <v>39717</v>
      </c>
      <c r="E13" s="12"/>
      <c r="F13" s="9" t="s">
        <v>34</v>
      </c>
      <c r="G13" s="9" t="n">
        <v>12</v>
      </c>
      <c r="H13" s="19" t="s">
        <v>35</v>
      </c>
      <c r="I13" s="20" t="n">
        <v>2.663</v>
      </c>
      <c r="J13" s="21" t="n">
        <f aca="false">+ROUND(D13*I13/100,2)</f>
        <v>1057.66</v>
      </c>
      <c r="K13" s="22" t="n">
        <v>31.7</v>
      </c>
      <c r="L13" s="23" t="n">
        <f aca="false">+ROUND(C13*G13*K13,2)</f>
        <v>380.4</v>
      </c>
      <c r="M13" s="21" t="n">
        <f aca="false">+J13+L13</f>
        <v>1438.06</v>
      </c>
      <c r="Q13" s="24"/>
    </row>
    <row r="14" customFormat="false" ht="24.95" hidden="false" customHeight="true" outlineLevel="0" collapsed="false">
      <c r="B14" s="9" t="s">
        <v>36</v>
      </c>
      <c r="C14" s="9" t="n">
        <v>1</v>
      </c>
      <c r="D14" s="12" t="n">
        <v>245691</v>
      </c>
      <c r="E14" s="12"/>
      <c r="F14" s="12" t="n">
        <v>176</v>
      </c>
      <c r="G14" s="9" t="n">
        <v>12</v>
      </c>
      <c r="H14" s="19" t="n">
        <f aca="false">365*24*1</f>
        <v>8760</v>
      </c>
      <c r="I14" s="20" t="n">
        <v>3.366</v>
      </c>
      <c r="J14" s="21" t="n">
        <f aca="false">+ROUND(D14*I14/100,2)</f>
        <v>8269.96</v>
      </c>
      <c r="K14" s="20" t="n">
        <v>0.458</v>
      </c>
      <c r="L14" s="21" t="n">
        <f aca="false">+ROUND(F14*H14*K14/100,2)</f>
        <v>7061.26</v>
      </c>
      <c r="M14" s="21" t="n">
        <f aca="false">+J14+L14</f>
        <v>15331.22</v>
      </c>
      <c r="Q14" s="24"/>
    </row>
    <row r="15" customFormat="false" ht="33.75" hidden="false" customHeight="true" outlineLevel="0" collapsed="false">
      <c r="B15" s="25" t="s">
        <v>37</v>
      </c>
      <c r="C15" s="25"/>
      <c r="D15" s="25"/>
      <c r="E15" s="25"/>
      <c r="F15" s="25"/>
      <c r="G15" s="25"/>
      <c r="H15" s="25"/>
      <c r="I15" s="25"/>
      <c r="J15" s="25"/>
      <c r="K15" s="26"/>
      <c r="L15" s="27" t="s">
        <v>38</v>
      </c>
      <c r="M15" s="28" t="n">
        <f aca="false">SUM(M13:M14)</f>
        <v>16769.28</v>
      </c>
      <c r="Q15" s="24"/>
    </row>
    <row r="16" customFormat="false" ht="59.25" hidden="false" customHeight="true" outlineLevel="0" collapsed="false">
      <c r="B16" s="29" t="s">
        <v>39</v>
      </c>
      <c r="C16" s="29"/>
      <c r="D16" s="29"/>
      <c r="E16" s="29"/>
      <c r="F16" s="29"/>
      <c r="G16" s="29"/>
      <c r="H16" s="29"/>
      <c r="I16" s="29"/>
      <c r="J16" s="29"/>
      <c r="L16" s="30"/>
      <c r="M16" s="31"/>
    </row>
    <row r="17" s="1" customFormat="true" ht="24.75" hidden="false" customHeight="true" outlineLevel="0" collapsed="false">
      <c r="E17" s="32"/>
      <c r="K17" s="33"/>
      <c r="L17" s="34" t="s">
        <v>40</v>
      </c>
      <c r="M17" s="35" t="n">
        <f aca="false">+M15+H9</f>
        <v>16769.28</v>
      </c>
    </row>
    <row r="18" customFormat="false" ht="24.75" hidden="false" customHeight="true" outlineLevel="0" collapsed="false">
      <c r="C18" s="36" t="s">
        <v>41</v>
      </c>
      <c r="E18" s="37"/>
      <c r="F18" s="38"/>
      <c r="G18" s="38"/>
      <c r="H18" s="38"/>
      <c r="I18" s="1" t="s">
        <v>42</v>
      </c>
      <c r="K18" s="39" t="s">
        <v>43</v>
      </c>
      <c r="L18" s="39"/>
      <c r="M18" s="40" t="n">
        <f aca="false">+ROUND(M17*0.23,2)</f>
        <v>3856.93</v>
      </c>
    </row>
    <row r="19" customFormat="false" ht="24.75" hidden="false" customHeight="true" outlineLevel="0" collapsed="false">
      <c r="C19" s="41" t="s">
        <v>44</v>
      </c>
      <c r="D19" s="42"/>
      <c r="E19" s="43"/>
      <c r="F19" s="38"/>
      <c r="G19" s="38"/>
      <c r="I19" s="44"/>
      <c r="K19" s="45" t="s">
        <v>45</v>
      </c>
      <c r="L19" s="45"/>
      <c r="M19" s="40" t="n">
        <f aca="false">+M18+M17</f>
        <v>20626.21</v>
      </c>
    </row>
    <row r="20" customFormat="false" ht="24.75" hidden="false" customHeight="true" outlineLevel="0" collapsed="false">
      <c r="D20" s="38"/>
      <c r="E20" s="38"/>
      <c r="F20" s="38"/>
      <c r="G20" s="38"/>
      <c r="K20" s="46"/>
      <c r="M20" s="47" t="s">
        <v>46</v>
      </c>
    </row>
    <row r="21" customFormat="false" ht="24.75" hidden="false" customHeight="true" outlineLevel="0" collapsed="false">
      <c r="D21" s="38"/>
      <c r="E21" s="38"/>
      <c r="F21" s="38"/>
      <c r="G21" s="38"/>
      <c r="I21" s="48"/>
    </row>
    <row r="22" customFormat="false" ht="24.75" hidden="false" customHeight="true" outlineLevel="0" collapsed="false">
      <c r="D22" s="38"/>
      <c r="E22" s="38"/>
      <c r="F22" s="38"/>
      <c r="G22" s="38"/>
      <c r="I22" s="48"/>
    </row>
    <row r="23" customFormat="false" ht="24.75" hidden="false" customHeight="true" outlineLevel="0" collapsed="false">
      <c r="D23" s="38"/>
      <c r="E23" s="38"/>
      <c r="F23" s="38"/>
      <c r="G23" s="38"/>
      <c r="I23" s="48"/>
    </row>
    <row r="24" customFormat="false" ht="24.75" hidden="false" customHeight="true" outlineLevel="0" collapsed="false">
      <c r="D24" s="38"/>
      <c r="E24" s="38"/>
      <c r="F24" s="38"/>
      <c r="G24" s="38"/>
      <c r="I24" s="48"/>
    </row>
    <row r="25" customFormat="false" ht="24.75" hidden="false" customHeight="true" outlineLevel="0" collapsed="false">
      <c r="D25" s="38"/>
      <c r="E25" s="38"/>
      <c r="F25" s="38"/>
      <c r="G25" s="38"/>
      <c r="I25" s="48"/>
    </row>
    <row r="26" customFormat="false" ht="24.75" hidden="false" customHeight="true" outlineLevel="0" collapsed="false">
      <c r="D26" s="38"/>
      <c r="E26" s="38"/>
      <c r="F26" s="38"/>
      <c r="G26" s="38"/>
      <c r="I26" s="48"/>
    </row>
    <row r="27" customFormat="false" ht="24.75" hidden="false" customHeight="true" outlineLevel="0" collapsed="false">
      <c r="D27" s="38"/>
      <c r="E27" s="38"/>
      <c r="F27" s="38"/>
      <c r="G27" s="38"/>
      <c r="H27" s="38"/>
      <c r="I27" s="38"/>
    </row>
    <row r="28" customFormat="false" ht="24.75" hidden="false" customHeight="true" outlineLevel="0" collapsed="false">
      <c r="D28" s="38"/>
      <c r="E28" s="38"/>
      <c r="F28" s="38"/>
      <c r="G28" s="38"/>
      <c r="I28" s="38"/>
    </row>
    <row r="29" customFormat="false" ht="24.75" hidden="false" customHeight="true" outlineLevel="0" collapsed="false">
      <c r="B29" s="38"/>
      <c r="C29" s="38"/>
      <c r="D29" s="38"/>
      <c r="E29" s="38"/>
      <c r="F29" s="38"/>
      <c r="G29" s="38"/>
      <c r="H29" s="38"/>
      <c r="I29" s="38"/>
      <c r="J29" s="38"/>
    </row>
    <row r="1048576" customFormat="false" ht="12.8" hidden="false" customHeight="true" outlineLevel="0" collapsed="false"/>
  </sheetData>
  <mergeCells count="23">
    <mergeCell ref="B5:I5"/>
    <mergeCell ref="J5:M9"/>
    <mergeCell ref="C6:E6"/>
    <mergeCell ref="F6:G6"/>
    <mergeCell ref="H6:I6"/>
    <mergeCell ref="C7:D7"/>
    <mergeCell ref="F7:G7"/>
    <mergeCell ref="H7:I7"/>
    <mergeCell ref="C8:D8"/>
    <mergeCell ref="F8:G8"/>
    <mergeCell ref="H8:I8"/>
    <mergeCell ref="B9:E9"/>
    <mergeCell ref="F9:G9"/>
    <mergeCell ref="H9:I9"/>
    <mergeCell ref="B10:M10"/>
    <mergeCell ref="D11:E11"/>
    <mergeCell ref="D12:E12"/>
    <mergeCell ref="D13:E13"/>
    <mergeCell ref="D14:E14"/>
    <mergeCell ref="B15:J15"/>
    <mergeCell ref="B16:J16"/>
    <mergeCell ref="K18:L18"/>
    <mergeCell ref="K19:L19"/>
  </mergeCells>
  <printOptions headings="false" gridLines="false" gridLinesSet="true" horizontalCentered="false" verticalCentered="false"/>
  <pageMargins left="0.279861111111111" right="0.259722222222222" top="0.290277777777778" bottom="0.220138888888889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2015-09-16T11:15:51Z</dcterms:created>
  <dc:creator>Artur Pisarczyk</dc:creator>
  <dc:description/>
  <dc:language>pl-PL</dc:language>
  <cp:lastModifiedBy/>
  <cp:lastPrinted>2020-11-30T11:55:40Z</cp:lastPrinted>
  <dcterms:modified xsi:type="dcterms:W3CDTF">2020-11-30T11:55:47Z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